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<sst xmlns="http://schemas.openxmlformats.org/spreadsheetml/2006/main" count="59" uniqueCount="19">
  <si>
    <t>V</t>
  </si>
  <si>
    <t>m</t>
  </si>
  <si>
    <t>mph</t>
  </si>
  <si>
    <t>kph</t>
  </si>
  <si>
    <t>a</t>
  </si>
  <si>
    <t>mph/sec</t>
  </si>
  <si>
    <t>kph/sec</t>
  </si>
  <si>
    <t>t1</t>
  </si>
  <si>
    <t>sec</t>
  </si>
  <si>
    <t>d1</t>
  </si>
  <si>
    <t>d2</t>
  </si>
  <si>
    <t>t2</t>
  </si>
  <si>
    <t>d3=</t>
  </si>
  <si>
    <t>d4=</t>
  </si>
  <si>
    <t>PSD=</t>
  </si>
  <si>
    <t>ft</t>
  </si>
  <si>
    <t>Case #1</t>
  </si>
  <si>
    <t>Case #2</t>
  </si>
  <si>
    <t>超車視距試算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</si>
</sst>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m&quot;月&quot;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5" sqref="B5"/>
    </sheetView>
  </sheetViews>
  <sheetFormatPr defaultColWidth="9.00390625" defaultRowHeight="16.5"/>
  <sheetData>
    <row r="1" ht="16.5">
      <c r="A1" t="s">
        <v>18</v>
      </c>
    </row>
    <row r="3" spans="1:8" ht="16.5">
      <c r="A3" t="s">
        <v>16</v>
      </c>
      <c r="D3" t="s">
        <v>0</v>
      </c>
      <c r="E3">
        <v>34.9</v>
      </c>
      <c r="F3" t="s">
        <v>2</v>
      </c>
      <c r="G3" s="1">
        <f>E3*1.61</f>
        <v>56.189</v>
      </c>
      <c r="H3" t="s">
        <v>3</v>
      </c>
    </row>
    <row r="4" spans="4:8" ht="16.5">
      <c r="D4" t="s">
        <v>1</v>
      </c>
      <c r="E4">
        <v>10</v>
      </c>
      <c r="F4" t="s">
        <v>2</v>
      </c>
      <c r="G4" s="1">
        <f>E4*1.61</f>
        <v>16.1</v>
      </c>
      <c r="H4" t="s">
        <v>3</v>
      </c>
    </row>
    <row r="5" spans="4:8" ht="16.5">
      <c r="D5" t="s">
        <v>4</v>
      </c>
      <c r="E5">
        <v>1.4</v>
      </c>
      <c r="F5" t="s">
        <v>5</v>
      </c>
      <c r="G5">
        <f>E5*1.61</f>
        <v>2.254</v>
      </c>
      <c r="H5" t="s">
        <v>6</v>
      </c>
    </row>
    <row r="6" spans="4:6" ht="16.5">
      <c r="D6" t="s">
        <v>7</v>
      </c>
      <c r="E6">
        <v>3.6</v>
      </c>
      <c r="F6" t="s">
        <v>8</v>
      </c>
    </row>
    <row r="7" spans="4:6" ht="16.5">
      <c r="D7" t="s">
        <v>11</v>
      </c>
      <c r="E7">
        <v>9.3</v>
      </c>
      <c r="F7" t="s">
        <v>8</v>
      </c>
    </row>
    <row r="8" spans="7:11" ht="16.5">
      <c r="G8" t="s">
        <v>9</v>
      </c>
      <c r="H8">
        <f>0.278*E6*(G3-G4+0.5*G5*E6)</f>
        <v>44.18151696</v>
      </c>
      <c r="I8" t="s">
        <v>1</v>
      </c>
      <c r="J8">
        <f>H8/0.3048</f>
        <v>144.95248346456694</v>
      </c>
      <c r="K8" t="s">
        <v>15</v>
      </c>
    </row>
    <row r="9" spans="7:11" ht="16.5">
      <c r="G9" t="s">
        <v>10</v>
      </c>
      <c r="H9">
        <f>0.278*G3*E7</f>
        <v>145.27104060000002</v>
      </c>
      <c r="I9" t="s">
        <v>1</v>
      </c>
      <c r="J9">
        <f>H9/0.3048</f>
        <v>476.6110255905512</v>
      </c>
      <c r="K9" t="s">
        <v>15</v>
      </c>
    </row>
    <row r="10" spans="7:11" ht="16.5">
      <c r="G10" t="s">
        <v>12</v>
      </c>
      <c r="H10">
        <f>100*0.3048</f>
        <v>30.48</v>
      </c>
      <c r="I10" t="s">
        <v>1</v>
      </c>
      <c r="J10">
        <f>H10/0.3048</f>
        <v>100</v>
      </c>
      <c r="K10" t="s">
        <v>15</v>
      </c>
    </row>
    <row r="11" spans="7:11" ht="16.5">
      <c r="G11" t="s">
        <v>13</v>
      </c>
      <c r="H11">
        <f>2/3*H9</f>
        <v>96.84736040000001</v>
      </c>
      <c r="I11" t="s">
        <v>1</v>
      </c>
      <c r="J11">
        <f>H11/0.3048</f>
        <v>317.74068372703414</v>
      </c>
      <c r="K11" t="s">
        <v>15</v>
      </c>
    </row>
    <row r="12" spans="7:11" ht="16.5">
      <c r="G12" t="s">
        <v>14</v>
      </c>
      <c r="H12">
        <f>SUM(H8:H11)</f>
        <v>316.77991796000003</v>
      </c>
      <c r="I12" t="s">
        <v>1</v>
      </c>
      <c r="J12">
        <f>H12/0.3048</f>
        <v>1039.3041927821523</v>
      </c>
      <c r="K12" t="s">
        <v>15</v>
      </c>
    </row>
    <row r="16" spans="1:8" ht="16.5">
      <c r="A16" t="s">
        <v>17</v>
      </c>
      <c r="D16" t="s">
        <v>0</v>
      </c>
      <c r="E16">
        <v>62</v>
      </c>
      <c r="F16" t="s">
        <v>2</v>
      </c>
      <c r="G16" s="1">
        <f>E16*1.61</f>
        <v>99.82000000000001</v>
      </c>
      <c r="H16" t="s">
        <v>3</v>
      </c>
    </row>
    <row r="17" spans="4:8" ht="16.5">
      <c r="D17" t="s">
        <v>1</v>
      </c>
      <c r="E17">
        <v>10</v>
      </c>
      <c r="F17" t="s">
        <v>2</v>
      </c>
      <c r="G17" s="1">
        <f>E17*1.61</f>
        <v>16.1</v>
      </c>
      <c r="H17" t="s">
        <v>3</v>
      </c>
    </row>
    <row r="18" spans="4:8" ht="16.5">
      <c r="D18" t="s">
        <v>4</v>
      </c>
      <c r="E18">
        <v>1.5</v>
      </c>
      <c r="F18" t="s">
        <v>5</v>
      </c>
      <c r="G18">
        <f>E18*1.61</f>
        <v>2.415</v>
      </c>
      <c r="H18" t="s">
        <v>6</v>
      </c>
    </row>
    <row r="19" spans="4:6" ht="16.5">
      <c r="D19" t="s">
        <v>7</v>
      </c>
      <c r="E19">
        <v>4.5</v>
      </c>
      <c r="F19" t="s">
        <v>8</v>
      </c>
    </row>
    <row r="20" spans="4:6" ht="16.5">
      <c r="D20" t="s">
        <v>11</v>
      </c>
      <c r="E20">
        <v>11.3</v>
      </c>
      <c r="F20" t="s">
        <v>8</v>
      </c>
    </row>
    <row r="21" spans="7:11" ht="16.5">
      <c r="G21" t="s">
        <v>9</v>
      </c>
      <c r="H21">
        <f>0.278*E19*(G16-G17+0.5*G18*E19)</f>
        <v>111.53134125000001</v>
      </c>
      <c r="I21" t="s">
        <v>1</v>
      </c>
      <c r="J21">
        <f>H21/0.3048</f>
        <v>365.91647391732283</v>
      </c>
      <c r="K21" t="s">
        <v>15</v>
      </c>
    </row>
    <row r="22" spans="7:11" ht="16.5">
      <c r="G22" t="s">
        <v>10</v>
      </c>
      <c r="H22">
        <f>0.278*G16*E20</f>
        <v>313.57454800000005</v>
      </c>
      <c r="I22" t="s">
        <v>1</v>
      </c>
      <c r="J22">
        <f>H22/0.3048</f>
        <v>1028.7878871391076</v>
      </c>
      <c r="K22" t="s">
        <v>15</v>
      </c>
    </row>
    <row r="23" spans="7:11" ht="16.5">
      <c r="G23" t="s">
        <v>12</v>
      </c>
      <c r="H23">
        <f>300*0.3048</f>
        <v>91.44</v>
      </c>
      <c r="I23" t="s">
        <v>1</v>
      </c>
      <c r="J23">
        <f>H23/0.3048</f>
        <v>300</v>
      </c>
      <c r="K23" t="s">
        <v>15</v>
      </c>
    </row>
    <row r="24" spans="7:11" ht="16.5">
      <c r="G24" t="s">
        <v>13</v>
      </c>
      <c r="H24">
        <f>2/3*H22</f>
        <v>209.0496986666667</v>
      </c>
      <c r="I24" t="s">
        <v>1</v>
      </c>
      <c r="J24">
        <f>H24/0.3048</f>
        <v>685.8585914260718</v>
      </c>
      <c r="K24" t="s">
        <v>15</v>
      </c>
    </row>
    <row r="25" spans="7:11" ht="16.5">
      <c r="G25" t="s">
        <v>14</v>
      </c>
      <c r="H25">
        <f>SUM(H21:H24)</f>
        <v>725.5955879166668</v>
      </c>
      <c r="I25" t="s">
        <v>1</v>
      </c>
      <c r="J25">
        <f>H25/0.3048</f>
        <v>2380.5629524825026</v>
      </c>
      <c r="K25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教室帳號</dc:creator>
  <cp:keywords/>
  <dc:description/>
  <cp:lastModifiedBy>教室帳號</cp:lastModifiedBy>
  <dcterms:created xsi:type="dcterms:W3CDTF">2007-11-01T06:51:39Z</dcterms:created>
  <dcterms:modified xsi:type="dcterms:W3CDTF">2007-11-06T07:32:18Z</dcterms:modified>
  <cp:category/>
  <cp:version/>
  <cp:contentType/>
  <cp:contentStatus/>
</cp:coreProperties>
</file>